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ppendix 1" sheetId="1" r:id="rId1"/>
  </sheets>
  <definedNames>
    <definedName name="_xlnm.Print_Area" localSheetId="0">'Appendix 1'!$A$1:$L$45</definedName>
  </definedNames>
  <calcPr fullCalcOnLoad="1"/>
</workbook>
</file>

<file path=xl/sharedStrings.xml><?xml version="1.0" encoding="utf-8"?>
<sst xmlns="http://schemas.openxmlformats.org/spreadsheetml/2006/main" count="36" uniqueCount="30">
  <si>
    <t>Plan</t>
  </si>
  <si>
    <t xml:space="preserve">Forecast for year end </t>
  </si>
  <si>
    <t>£m</t>
  </si>
  <si>
    <t>Cash Releasing Efficiency Savings</t>
  </si>
  <si>
    <t xml:space="preserve">Savings identified as part of the budget build </t>
  </si>
  <si>
    <t>Personnel</t>
  </si>
  <si>
    <t>Compensation</t>
  </si>
  <si>
    <t>Supplies and Services</t>
  </si>
  <si>
    <t>IT</t>
  </si>
  <si>
    <t>Consultancy</t>
  </si>
  <si>
    <t>Subtotal</t>
  </si>
  <si>
    <t>Total cash releasing savings</t>
  </si>
  <si>
    <t>Non Cash Releasing Efficiency Savings</t>
  </si>
  <si>
    <t>Best Value Reviews &amp; other initiatives</t>
  </si>
  <si>
    <t>Total non cash releasing savings</t>
  </si>
  <si>
    <t>Total Efficiency Savings</t>
  </si>
  <si>
    <t xml:space="preserve">Government’s 2% savings target </t>
  </si>
  <si>
    <t>Surplus over savings target</t>
  </si>
  <si>
    <t>Pensions</t>
  </si>
  <si>
    <t xml:space="preserve">Police Overtime reduction </t>
  </si>
  <si>
    <t>Recruitment &amp; advertising</t>
  </si>
  <si>
    <t>Transport</t>
  </si>
  <si>
    <t>Civilianisation of existing Police posts under C3i (Full year effect)</t>
  </si>
  <si>
    <t>Best Value Review - Records Management</t>
  </si>
  <si>
    <t>Spend to Save - Fast Track surgery</t>
  </si>
  <si>
    <t xml:space="preserve">Crime Management  </t>
  </si>
  <si>
    <t>Travel Services  Flight Services</t>
  </si>
  <si>
    <t>VRES</t>
  </si>
  <si>
    <t>As at end of 1st quarter</t>
  </si>
  <si>
    <t>Police sickness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</si>
</sst>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 \(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164" fontId="7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3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/>
    </xf>
    <xf numFmtId="164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4" fontId="8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4" fontId="3" fillId="0" borderId="0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3" borderId="2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4" fontId="4" fillId="0" borderId="3" xfId="0" applyNumberFormat="1" applyFont="1" applyBorder="1" applyAlignment="1">
      <alignment/>
    </xf>
    <xf numFmtId="164" fontId="4" fillId="3" borderId="3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2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Alignment="1">
      <alignment horizontal="left"/>
    </xf>
    <xf numFmtId="164" fontId="7" fillId="3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="60" zoomScaleNormal="65" workbookViewId="0" topLeftCell="A11">
      <selection activeCell="B5" sqref="B5"/>
    </sheetView>
  </sheetViews>
  <sheetFormatPr defaultColWidth="9.140625" defaultRowHeight="12.75"/>
  <cols>
    <col min="1" max="1" width="6.7109375" style="0" customWidth="1"/>
    <col min="2" max="2" width="61.28125" style="0" customWidth="1"/>
    <col min="3" max="3" width="9.57421875" style="3" bestFit="1" customWidth="1"/>
    <col min="4" max="4" width="10.00390625" style="0" customWidth="1"/>
    <col min="5" max="5" width="2.140625" style="0" customWidth="1"/>
    <col min="6" max="6" width="13.7109375" style="42" customWidth="1"/>
    <col min="7" max="7" width="11.7109375" style="42" customWidth="1"/>
    <col min="8" max="9" width="4.00390625" style="42" customWidth="1"/>
    <col min="10" max="10" width="17.8515625" style="0" customWidth="1"/>
    <col min="11" max="11" width="10.140625" style="0" customWidth="1"/>
    <col min="12" max="12" width="5.7109375" style="0" customWidth="1"/>
    <col min="13" max="13" width="15.8515625" style="0" bestFit="1" customWidth="1"/>
    <col min="14" max="14" width="11.7109375" style="0" bestFit="1" customWidth="1"/>
  </cols>
  <sheetData>
    <row r="1" spans="1:14" ht="15">
      <c r="A1" s="1"/>
      <c r="B1" s="2"/>
      <c r="D1" s="3"/>
      <c r="E1" s="3"/>
      <c r="F1" s="41"/>
      <c r="G1" s="41"/>
      <c r="H1" s="41"/>
      <c r="I1" s="41"/>
      <c r="J1" s="3"/>
      <c r="K1" s="3"/>
      <c r="L1" s="3"/>
      <c r="M1" s="3"/>
      <c r="N1" s="3"/>
    </row>
    <row r="2" spans="1:14" ht="15">
      <c r="A2" s="1"/>
      <c r="B2" s="2"/>
      <c r="C2" s="45"/>
      <c r="D2" s="46"/>
      <c r="E2" s="3"/>
      <c r="F2" s="41"/>
      <c r="G2" s="41"/>
      <c r="H2" s="41"/>
      <c r="I2" s="41"/>
      <c r="J2" s="3"/>
      <c r="K2" s="3"/>
      <c r="L2" s="3"/>
      <c r="M2" s="3"/>
      <c r="N2" s="3"/>
    </row>
    <row r="3" spans="1:14" s="9" customFormat="1" ht="15.75">
      <c r="A3" s="4"/>
      <c r="B3" s="5"/>
      <c r="C3" s="47" t="s">
        <v>0</v>
      </c>
      <c r="D3" s="48"/>
      <c r="E3" s="6"/>
      <c r="F3" s="49" t="s">
        <v>28</v>
      </c>
      <c r="G3" s="49"/>
      <c r="H3" s="38"/>
      <c r="I3" s="38"/>
      <c r="J3" s="44" t="s">
        <v>1</v>
      </c>
      <c r="K3" s="44"/>
      <c r="L3" s="6"/>
      <c r="M3" s="7"/>
      <c r="N3" s="8"/>
    </row>
    <row r="4" spans="1:14" ht="28.5" customHeight="1">
      <c r="A4" s="10"/>
      <c r="B4" s="3"/>
      <c r="C4" s="11" t="s">
        <v>2</v>
      </c>
      <c r="D4" s="11" t="s">
        <v>2</v>
      </c>
      <c r="E4" s="12"/>
      <c r="F4" s="11" t="s">
        <v>2</v>
      </c>
      <c r="G4" s="11" t="s">
        <v>2</v>
      </c>
      <c r="H4" s="39"/>
      <c r="I4" s="39"/>
      <c r="J4" s="13" t="s">
        <v>2</v>
      </c>
      <c r="K4" s="14" t="s">
        <v>2</v>
      </c>
      <c r="L4" s="12"/>
      <c r="M4" s="11"/>
      <c r="N4" s="11"/>
    </row>
    <row r="5" spans="1:14" ht="18.75" customHeight="1">
      <c r="A5" s="1"/>
      <c r="B5" s="15" t="s">
        <v>3</v>
      </c>
      <c r="C5" s="16"/>
      <c r="D5" s="16"/>
      <c r="E5" s="12"/>
      <c r="F5" s="33"/>
      <c r="G5" s="33"/>
      <c r="H5" s="33"/>
      <c r="I5" s="33"/>
      <c r="J5" s="17"/>
      <c r="K5" s="17"/>
      <c r="L5" s="12"/>
      <c r="M5" s="18"/>
      <c r="N5" s="18"/>
    </row>
    <row r="6" spans="1:14" ht="18.75">
      <c r="A6" s="1"/>
      <c r="B6" s="15"/>
      <c r="C6" s="16"/>
      <c r="D6" s="16"/>
      <c r="E6" s="12"/>
      <c r="F6" s="33"/>
      <c r="G6" s="33"/>
      <c r="H6" s="33"/>
      <c r="I6" s="33"/>
      <c r="J6" s="17"/>
      <c r="K6" s="17"/>
      <c r="L6" s="12"/>
      <c r="M6" s="18"/>
      <c r="N6" s="18"/>
    </row>
    <row r="7" spans="1:14" ht="15.75">
      <c r="A7" s="1"/>
      <c r="B7" s="19" t="s">
        <v>4</v>
      </c>
      <c r="C7" s="18"/>
      <c r="D7" s="18"/>
      <c r="E7" s="12"/>
      <c r="F7" s="33"/>
      <c r="G7" s="33"/>
      <c r="H7" s="33"/>
      <c r="I7" s="33"/>
      <c r="J7" s="17"/>
      <c r="K7" s="17"/>
      <c r="L7" s="12"/>
      <c r="M7" s="18"/>
      <c r="N7" s="18"/>
    </row>
    <row r="8" spans="1:14" ht="15">
      <c r="A8" s="1"/>
      <c r="B8" s="2" t="s">
        <v>7</v>
      </c>
      <c r="C8" s="3">
        <f>7.41-1.3-0.04</f>
        <v>6.07</v>
      </c>
      <c r="D8" s="18"/>
      <c r="E8" s="12"/>
      <c r="F8" s="33">
        <f>C8/4</f>
        <v>1.5175</v>
      </c>
      <c r="H8" s="33"/>
      <c r="I8" s="33"/>
      <c r="J8" s="17">
        <f>7.41-1.3-0.04</f>
        <v>6.07</v>
      </c>
      <c r="K8" s="17"/>
      <c r="L8" s="12"/>
      <c r="M8" s="18"/>
      <c r="N8" s="18"/>
    </row>
    <row r="9" spans="1:14" ht="15">
      <c r="A9" s="1"/>
      <c r="B9" s="2" t="s">
        <v>6</v>
      </c>
      <c r="C9" s="3">
        <v>6</v>
      </c>
      <c r="D9" s="18"/>
      <c r="E9" s="12"/>
      <c r="F9" s="33">
        <f>C9/4</f>
        <v>1.5</v>
      </c>
      <c r="H9" s="33"/>
      <c r="I9" s="33"/>
      <c r="J9" s="17">
        <v>6</v>
      </c>
      <c r="K9" s="17"/>
      <c r="L9" s="12"/>
      <c r="M9" s="18"/>
      <c r="N9" s="18"/>
    </row>
    <row r="10" spans="1:14" ht="15">
      <c r="A10" s="1"/>
      <c r="B10" s="2" t="s">
        <v>8</v>
      </c>
      <c r="C10" s="3">
        <v>5.12</v>
      </c>
      <c r="D10" s="18"/>
      <c r="E10" s="12"/>
      <c r="F10" s="33">
        <f>C10/4</f>
        <v>1.28</v>
      </c>
      <c r="H10" s="33"/>
      <c r="I10" s="33"/>
      <c r="J10" s="17">
        <v>5.12</v>
      </c>
      <c r="K10" s="17"/>
      <c r="L10" s="12"/>
      <c r="M10" s="18"/>
      <c r="N10" s="18"/>
    </row>
    <row r="11" spans="1:14" ht="15">
      <c r="A11" s="1"/>
      <c r="B11" s="2" t="s">
        <v>18</v>
      </c>
      <c r="C11" s="3">
        <v>5</v>
      </c>
      <c r="D11" s="18"/>
      <c r="E11" s="12"/>
      <c r="F11" s="33">
        <f>C11/4</f>
        <v>1.25</v>
      </c>
      <c r="H11" s="33"/>
      <c r="I11" s="33"/>
      <c r="J11" s="17">
        <v>5</v>
      </c>
      <c r="K11" s="17"/>
      <c r="L11" s="12"/>
      <c r="M11" s="18"/>
      <c r="N11" s="18"/>
    </row>
    <row r="12" spans="1:14" ht="15">
      <c r="A12" s="1"/>
      <c r="B12" s="2" t="s">
        <v>5</v>
      </c>
      <c r="C12" s="3">
        <v>3.26</v>
      </c>
      <c r="D12" s="18"/>
      <c r="E12" s="12"/>
      <c r="F12" s="33">
        <f>C12/4</f>
        <v>0.815</v>
      </c>
      <c r="H12" s="33"/>
      <c r="I12" s="33"/>
      <c r="J12" s="17">
        <v>3.26</v>
      </c>
      <c r="K12" s="17"/>
      <c r="L12" s="12"/>
      <c r="M12" s="18"/>
      <c r="N12" s="18"/>
    </row>
    <row r="13" spans="1:14" ht="15">
      <c r="A13" s="1"/>
      <c r="B13" s="2" t="s">
        <v>19</v>
      </c>
      <c r="C13" s="3">
        <v>5</v>
      </c>
      <c r="D13" s="18"/>
      <c r="E13" s="12"/>
      <c r="F13" s="33">
        <v>0</v>
      </c>
      <c r="H13" s="33"/>
      <c r="I13" s="33"/>
      <c r="J13" s="17">
        <v>0</v>
      </c>
      <c r="K13" s="17"/>
      <c r="L13" s="12"/>
      <c r="M13" s="18"/>
      <c r="N13" s="18"/>
    </row>
    <row r="14" spans="1:14" ht="15">
      <c r="A14" s="1"/>
      <c r="B14" s="2" t="s">
        <v>20</v>
      </c>
      <c r="C14" s="3">
        <v>2.48</v>
      </c>
      <c r="D14" s="18"/>
      <c r="E14" s="12"/>
      <c r="F14" s="33">
        <f>C14/4</f>
        <v>0.62</v>
      </c>
      <c r="H14" s="33"/>
      <c r="I14" s="33"/>
      <c r="J14" s="17">
        <v>2.48</v>
      </c>
      <c r="K14" s="17"/>
      <c r="L14" s="12"/>
      <c r="M14" s="18"/>
      <c r="N14" s="18"/>
    </row>
    <row r="15" spans="1:14" ht="15">
      <c r="A15" s="1"/>
      <c r="B15" s="2" t="s">
        <v>9</v>
      </c>
      <c r="C15" s="3">
        <v>2.4</v>
      </c>
      <c r="D15" s="18"/>
      <c r="E15" s="12"/>
      <c r="F15" s="33">
        <f>C15/4</f>
        <v>0.6</v>
      </c>
      <c r="H15" s="33"/>
      <c r="I15" s="33"/>
      <c r="J15" s="17">
        <v>2.4</v>
      </c>
      <c r="K15" s="17"/>
      <c r="L15" s="12"/>
      <c r="M15" s="18"/>
      <c r="N15" s="18"/>
    </row>
    <row r="16" spans="1:14" ht="15">
      <c r="A16" s="1"/>
      <c r="B16" s="2" t="s">
        <v>21</v>
      </c>
      <c r="C16" s="3">
        <v>2.31</v>
      </c>
      <c r="D16" s="18"/>
      <c r="E16" s="12"/>
      <c r="F16" s="33">
        <f>C16/4</f>
        <v>0.5775</v>
      </c>
      <c r="H16" s="33"/>
      <c r="I16" s="33"/>
      <c r="J16" s="17">
        <v>2.31</v>
      </c>
      <c r="K16" s="17"/>
      <c r="L16" s="12"/>
      <c r="M16" s="18"/>
      <c r="N16" s="18"/>
    </row>
    <row r="17" spans="1:14" ht="15">
      <c r="A17" s="1"/>
      <c r="B17" s="23"/>
      <c r="C17" s="18"/>
      <c r="D17" s="18"/>
      <c r="E17" s="12"/>
      <c r="F17" s="33"/>
      <c r="G17" s="33"/>
      <c r="H17" s="33"/>
      <c r="I17" s="33"/>
      <c r="J17" s="17"/>
      <c r="K17" s="17"/>
      <c r="L17" s="12"/>
      <c r="M17" s="18"/>
      <c r="N17" s="18"/>
    </row>
    <row r="18" spans="1:14" ht="15.75">
      <c r="A18" s="43"/>
      <c r="B18" s="19" t="s">
        <v>11</v>
      </c>
      <c r="C18" s="18"/>
      <c r="D18" s="24">
        <f>SUM(C8:C16)</f>
        <v>37.64</v>
      </c>
      <c r="E18" s="12"/>
      <c r="F18" s="33"/>
      <c r="G18" s="24">
        <f>SUM(F8:F16)</f>
        <v>8.16</v>
      </c>
      <c r="H18" s="33"/>
      <c r="I18" s="33"/>
      <c r="J18" s="17"/>
      <c r="K18" s="25">
        <f>SUM(J8:J16)</f>
        <v>32.64</v>
      </c>
      <c r="L18" s="12"/>
      <c r="M18" s="18"/>
      <c r="N18" s="21"/>
    </row>
    <row r="19" spans="1:14" ht="15">
      <c r="A19" s="43"/>
      <c r="C19" s="18"/>
      <c r="D19" s="18"/>
      <c r="E19" s="12"/>
      <c r="F19" s="33"/>
      <c r="G19" s="33"/>
      <c r="H19" s="33"/>
      <c r="I19" s="33"/>
      <c r="J19" s="17"/>
      <c r="K19" s="17"/>
      <c r="L19" s="12"/>
      <c r="M19" s="18"/>
      <c r="N19" s="18"/>
    </row>
    <row r="20" spans="1:14" ht="6.75" customHeight="1">
      <c r="A20" s="43"/>
      <c r="B20" s="19"/>
      <c r="C20" s="18"/>
      <c r="D20" s="21"/>
      <c r="E20" s="12"/>
      <c r="F20" s="33"/>
      <c r="G20" s="33"/>
      <c r="H20" s="33"/>
      <c r="I20" s="33"/>
      <c r="J20" s="17"/>
      <c r="K20" s="17"/>
      <c r="L20" s="12"/>
      <c r="M20" s="18"/>
      <c r="N20" s="18"/>
    </row>
    <row r="21" spans="1:14" ht="18.75">
      <c r="A21" s="43"/>
      <c r="B21" s="15" t="s">
        <v>12</v>
      </c>
      <c r="C21" s="18"/>
      <c r="D21" s="18"/>
      <c r="E21" s="12"/>
      <c r="F21" s="33"/>
      <c r="G21" s="33"/>
      <c r="H21" s="33"/>
      <c r="I21" s="33"/>
      <c r="J21" s="17"/>
      <c r="K21" s="17"/>
      <c r="L21" s="12"/>
      <c r="M21" s="18"/>
      <c r="N21" s="18"/>
    </row>
    <row r="22" spans="1:14" ht="19.5" customHeight="1">
      <c r="A22" s="43"/>
      <c r="B22" s="15"/>
      <c r="D22" s="18"/>
      <c r="E22" s="12"/>
      <c r="F22" s="33"/>
      <c r="G22" s="33"/>
      <c r="H22" s="33"/>
      <c r="I22" s="33"/>
      <c r="J22" s="17"/>
      <c r="K22" s="17"/>
      <c r="L22" s="12"/>
      <c r="M22" s="18"/>
      <c r="N22" s="18"/>
    </row>
    <row r="23" spans="1:14" ht="30" customHeight="1">
      <c r="A23" s="43"/>
      <c r="B23" s="2" t="s">
        <v>22</v>
      </c>
      <c r="C23" s="18">
        <v>7.8</v>
      </c>
      <c r="D23" s="18"/>
      <c r="E23" s="12"/>
      <c r="F23" s="33">
        <f>D24/4</f>
        <v>1.95</v>
      </c>
      <c r="G23" s="33"/>
      <c r="H23" s="33"/>
      <c r="I23" s="33"/>
      <c r="J23" s="17">
        <v>7.8</v>
      </c>
      <c r="K23" s="17"/>
      <c r="L23" s="12"/>
      <c r="M23" s="18"/>
      <c r="N23" s="18"/>
    </row>
    <row r="24" spans="1:14" ht="15.75">
      <c r="A24" s="43"/>
      <c r="B24" s="20" t="s">
        <v>10</v>
      </c>
      <c r="C24" s="18"/>
      <c r="D24" s="26">
        <f>SUM(C23)</f>
        <v>7.8</v>
      </c>
      <c r="E24" s="12"/>
      <c r="F24" s="33"/>
      <c r="G24" s="26">
        <f>F23</f>
        <v>1.95</v>
      </c>
      <c r="H24" s="33"/>
      <c r="I24" s="33"/>
      <c r="J24" s="17"/>
      <c r="K24" s="27">
        <f>SUM(J23)</f>
        <v>7.8</v>
      </c>
      <c r="L24" s="12"/>
      <c r="M24" s="18"/>
      <c r="N24" s="21"/>
    </row>
    <row r="25" spans="1:14" ht="15.75">
      <c r="A25" s="43"/>
      <c r="B25" s="2"/>
      <c r="D25" s="21"/>
      <c r="E25" s="12"/>
      <c r="F25" s="33"/>
      <c r="G25" s="33"/>
      <c r="H25" s="33"/>
      <c r="I25" s="33"/>
      <c r="J25" s="17"/>
      <c r="K25" s="22"/>
      <c r="L25" s="12"/>
      <c r="M25" s="18"/>
      <c r="N25" s="21"/>
    </row>
    <row r="26" spans="1:14" ht="15">
      <c r="A26" s="43"/>
      <c r="B26" s="2" t="s">
        <v>13</v>
      </c>
      <c r="C26" s="18">
        <v>8</v>
      </c>
      <c r="D26" s="18"/>
      <c r="E26" s="12"/>
      <c r="F26" s="33"/>
      <c r="G26" s="33"/>
      <c r="H26" s="33"/>
      <c r="I26" s="33"/>
      <c r="J26" s="17"/>
      <c r="K26" s="17"/>
      <c r="L26" s="12"/>
      <c r="M26" s="18"/>
      <c r="N26" s="18"/>
    </row>
    <row r="27" spans="1:14" ht="15">
      <c r="A27" s="43"/>
      <c r="B27" s="2"/>
      <c r="C27" s="18"/>
      <c r="D27" s="18"/>
      <c r="E27" s="12"/>
      <c r="F27" s="33"/>
      <c r="G27" s="33"/>
      <c r="H27" s="33"/>
      <c r="I27" s="33"/>
      <c r="J27" s="17"/>
      <c r="K27" s="17"/>
      <c r="L27" s="12"/>
      <c r="M27" s="18"/>
      <c r="N27" s="18"/>
    </row>
    <row r="28" spans="1:14" ht="15">
      <c r="A28" s="43"/>
      <c r="B28" s="2" t="s">
        <v>23</v>
      </c>
      <c r="C28" s="18"/>
      <c r="D28" s="18"/>
      <c r="E28" s="12"/>
      <c r="F28" s="33">
        <f>0.75/4</f>
        <v>0.1875</v>
      </c>
      <c r="G28" s="33"/>
      <c r="H28" s="33"/>
      <c r="I28" s="33"/>
      <c r="J28" s="17">
        <v>0.75</v>
      </c>
      <c r="K28" s="17"/>
      <c r="L28" s="12"/>
      <c r="M28" s="18"/>
      <c r="N28" s="18"/>
    </row>
    <row r="29" spans="1:14" ht="15">
      <c r="A29" s="43"/>
      <c r="B29" s="2" t="s">
        <v>24</v>
      </c>
      <c r="C29" s="18"/>
      <c r="D29" s="18"/>
      <c r="E29" s="12"/>
      <c r="F29" s="33">
        <f>0.5/4</f>
        <v>0.125</v>
      </c>
      <c r="G29" s="33"/>
      <c r="H29" s="33"/>
      <c r="I29" s="33"/>
      <c r="J29" s="17">
        <v>0.5</v>
      </c>
      <c r="K29" s="17"/>
      <c r="L29" s="12"/>
      <c r="M29" s="18"/>
      <c r="N29" s="18"/>
    </row>
    <row r="30" spans="1:14" ht="15">
      <c r="A30" s="43"/>
      <c r="B30" s="2" t="s">
        <v>25</v>
      </c>
      <c r="C30" s="18"/>
      <c r="D30" s="18"/>
      <c r="E30" s="12"/>
      <c r="F30" s="33">
        <f>2.62/4</f>
        <v>0.655</v>
      </c>
      <c r="G30" s="33"/>
      <c r="H30" s="33"/>
      <c r="I30" s="33"/>
      <c r="J30" s="17">
        <v>2.62</v>
      </c>
      <c r="K30" s="17"/>
      <c r="L30" s="12"/>
      <c r="M30" s="18"/>
      <c r="N30" s="18"/>
    </row>
    <row r="31" spans="1:14" ht="15.75">
      <c r="A31" s="43"/>
      <c r="B31" s="2" t="s">
        <v>26</v>
      </c>
      <c r="C31" s="21"/>
      <c r="D31" s="18"/>
      <c r="E31" s="12"/>
      <c r="F31" s="33">
        <v>2.2</v>
      </c>
      <c r="G31" s="40"/>
      <c r="H31" s="40"/>
      <c r="I31" s="40"/>
      <c r="J31" s="17">
        <v>3.26</v>
      </c>
      <c r="K31" s="17"/>
      <c r="L31" s="12"/>
      <c r="M31" s="18"/>
      <c r="N31" s="18"/>
    </row>
    <row r="32" spans="1:14" ht="15.75">
      <c r="A32" s="43"/>
      <c r="B32" s="2" t="s">
        <v>27</v>
      </c>
      <c r="C32" s="21"/>
      <c r="D32" s="18"/>
      <c r="E32" s="12"/>
      <c r="F32" s="33">
        <v>0.22</v>
      </c>
      <c r="G32" s="40"/>
      <c r="H32" s="40"/>
      <c r="I32" s="40"/>
      <c r="J32" s="17">
        <v>0.22</v>
      </c>
      <c r="K32" s="17"/>
      <c r="L32" s="12"/>
      <c r="M32" s="18"/>
      <c r="N32" s="18"/>
    </row>
    <row r="33" spans="1:14" ht="15.75">
      <c r="A33" s="43"/>
      <c r="B33" s="2" t="s">
        <v>29</v>
      </c>
      <c r="C33" s="21"/>
      <c r="D33" s="18"/>
      <c r="E33" s="12"/>
      <c r="F33" s="33">
        <v>16.65</v>
      </c>
      <c r="G33" s="40"/>
      <c r="H33" s="40"/>
      <c r="I33" s="40"/>
      <c r="J33" s="17">
        <v>16.65</v>
      </c>
      <c r="K33" s="17"/>
      <c r="L33" s="12"/>
      <c r="M33" s="18"/>
      <c r="N33" s="18"/>
    </row>
    <row r="34" spans="1:14" ht="15.75">
      <c r="A34" s="1"/>
      <c r="B34" s="2"/>
      <c r="C34" s="21"/>
      <c r="D34" s="18"/>
      <c r="E34" s="12"/>
      <c r="F34" s="33"/>
      <c r="G34" s="40"/>
      <c r="H34" s="40"/>
      <c r="I34" s="40"/>
      <c r="J34" s="17"/>
      <c r="K34" s="17"/>
      <c r="L34" s="12"/>
      <c r="M34" s="18"/>
      <c r="N34" s="18"/>
    </row>
    <row r="35" spans="1:14" ht="15.75">
      <c r="A35" s="1"/>
      <c r="B35" s="20" t="s">
        <v>10</v>
      </c>
      <c r="C35" s="18"/>
      <c r="D35" s="26">
        <v>8</v>
      </c>
      <c r="E35" s="28"/>
      <c r="F35" s="33"/>
      <c r="G35" s="26">
        <f>SUM(F27:F33)</f>
        <v>20.037499999999998</v>
      </c>
      <c r="H35" s="33"/>
      <c r="I35" s="33"/>
      <c r="J35" s="17"/>
      <c r="K35" s="27">
        <f>SUM(J28:J33)</f>
        <v>24</v>
      </c>
      <c r="L35" s="12"/>
      <c r="M35" s="18"/>
      <c r="N35" s="21"/>
    </row>
    <row r="36" spans="1:14" ht="15.75">
      <c r="A36" s="30"/>
      <c r="B36" s="2"/>
      <c r="C36" s="18"/>
      <c r="D36" s="21"/>
      <c r="E36" s="12"/>
      <c r="F36" s="33"/>
      <c r="H36" s="33"/>
      <c r="I36" s="33"/>
      <c r="J36" s="17"/>
      <c r="K36" s="22"/>
      <c r="L36" s="12"/>
      <c r="M36" s="18"/>
      <c r="N36" s="21"/>
    </row>
    <row r="37" spans="1:14" ht="15.75">
      <c r="A37" s="1"/>
      <c r="B37" s="19" t="s">
        <v>14</v>
      </c>
      <c r="C37" s="18"/>
      <c r="D37" s="24">
        <f>D24+D35</f>
        <v>15.8</v>
      </c>
      <c r="E37" s="12"/>
      <c r="F37" s="35"/>
      <c r="G37" s="24">
        <f>F23+G35</f>
        <v>21.987499999999997</v>
      </c>
      <c r="H37" s="35"/>
      <c r="I37" s="35"/>
      <c r="J37" s="29"/>
      <c r="K37" s="25">
        <f>K24+K35</f>
        <v>31.8</v>
      </c>
      <c r="L37" s="12"/>
      <c r="M37" s="18"/>
      <c r="N37" s="21"/>
    </row>
    <row r="38" spans="1:14" ht="15.75">
      <c r="A38" s="1"/>
      <c r="B38" s="2"/>
      <c r="C38" s="21"/>
      <c r="D38" s="18"/>
      <c r="E38" s="12"/>
      <c r="F38" s="33"/>
      <c r="G38" s="18"/>
      <c r="H38" s="33"/>
      <c r="I38" s="33"/>
      <c r="J38" s="17"/>
      <c r="K38" s="17"/>
      <c r="L38" s="12"/>
      <c r="M38" s="18"/>
      <c r="N38" s="21"/>
    </row>
    <row r="39" spans="1:14" ht="16.5" thickBot="1">
      <c r="A39" s="30"/>
      <c r="B39" s="19" t="s">
        <v>15</v>
      </c>
      <c r="C39" s="21"/>
      <c r="D39" s="31">
        <f>D18+D37</f>
        <v>53.44</v>
      </c>
      <c r="E39" s="12"/>
      <c r="F39" s="37"/>
      <c r="G39" s="31">
        <f>G18+G37</f>
        <v>30.147499999999997</v>
      </c>
      <c r="H39" s="37"/>
      <c r="I39" s="37"/>
      <c r="J39" s="22"/>
      <c r="K39" s="32">
        <f>K18+K37</f>
        <v>64.44</v>
      </c>
      <c r="L39" s="12"/>
      <c r="M39" s="33"/>
      <c r="N39" s="21"/>
    </row>
    <row r="40" spans="2:14" ht="16.5" thickTop="1">
      <c r="B40" s="19"/>
      <c r="C40" s="18"/>
      <c r="D40" s="21"/>
      <c r="E40" s="12"/>
      <c r="F40" s="37"/>
      <c r="G40" s="21"/>
      <c r="H40" s="37"/>
      <c r="I40" s="37"/>
      <c r="J40" s="22"/>
      <c r="K40" s="22"/>
      <c r="L40" s="12"/>
      <c r="M40" s="34"/>
      <c r="N40" s="21"/>
    </row>
    <row r="41" spans="2:14" ht="15.75">
      <c r="B41" s="2" t="s">
        <v>16</v>
      </c>
      <c r="C41" s="18"/>
      <c r="D41" s="18">
        <v>47.3</v>
      </c>
      <c r="E41" s="12"/>
      <c r="F41" s="33"/>
      <c r="G41" s="33">
        <f>D41/4</f>
        <v>11.825</v>
      </c>
      <c r="H41" s="33"/>
      <c r="I41" s="33"/>
      <c r="J41" s="17"/>
      <c r="K41" s="17">
        <v>47.3</v>
      </c>
      <c r="L41" s="17"/>
      <c r="M41" s="35"/>
      <c r="N41" s="18"/>
    </row>
    <row r="42" spans="2:14" ht="15" customHeight="1">
      <c r="B42" s="2"/>
      <c r="C42" s="21"/>
      <c r="D42" s="18"/>
      <c r="E42" s="36"/>
      <c r="F42" s="33"/>
      <c r="G42" s="33"/>
      <c r="H42" s="33"/>
      <c r="I42" s="33"/>
      <c r="J42" s="17"/>
      <c r="K42" s="17"/>
      <c r="L42" s="17"/>
      <c r="M42" s="34"/>
      <c r="N42" s="18"/>
    </row>
    <row r="43" spans="2:14" ht="15.75">
      <c r="B43" s="19" t="s">
        <v>17</v>
      </c>
      <c r="D43" s="21">
        <f>D39-D41</f>
        <v>6.140000000000001</v>
      </c>
      <c r="E43" s="36"/>
      <c r="F43" s="37"/>
      <c r="G43" s="21">
        <f>G39-G41</f>
        <v>18.322499999999998</v>
      </c>
      <c r="H43" s="37"/>
      <c r="I43" s="37"/>
      <c r="J43" s="36"/>
      <c r="K43" s="36">
        <f>K39-K41</f>
        <v>17.14</v>
      </c>
      <c r="L43" s="36"/>
      <c r="M43" s="37"/>
      <c r="N43" s="21"/>
    </row>
  </sheetData>
  <mergeCells count="4">
    <mergeCell ref="J3:K3"/>
    <mergeCell ref="C2:D2"/>
    <mergeCell ref="C3:D3"/>
    <mergeCell ref="F3:G3"/>
  </mergeCells>
  <printOptions/>
  <pageMargins left="0.6299212598425197" right="0.7480314960629921" top="0.7086614173228347" bottom="0.95" header="0.55" footer="0.5905511811023623"/>
  <pageSetup horizontalDpi="600" verticalDpi="600" orientation="landscape" paperSize="9" scale="60" r:id="rId1"/>
  <headerFooter alignWithMargins="0">
    <oddHeader>&amp;C&amp;"Arial,Bold"&amp;16 &amp;U2004/05 Efficiency Savings - 1 st Quarter Summary Monitoring Report &amp;R&amp;"Arial,Bold"&amp;16APPENDIX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Please Enter</dc:creator>
  <cp:keywords/>
  <dc:description/>
  <cp:lastModifiedBy>isituser</cp:lastModifiedBy>
  <cp:lastPrinted>2004-09-17T10:55:28Z</cp:lastPrinted>
  <dcterms:created xsi:type="dcterms:W3CDTF">2004-07-06T10:52:49Z</dcterms:created>
  <dcterms:modified xsi:type="dcterms:W3CDTF">2004-09-17T10:56:06Z</dcterms:modified>
  <cp:category/>
  <cp:version/>
  <cp:contentType/>
  <cp:contentStatus/>
</cp:coreProperties>
</file>